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9" i="1"/>
  <c r="H49" i="1" l="1"/>
  <c r="H59" i="1"/>
  <c r="H33" i="1" l="1"/>
  <c r="H18" i="1"/>
  <c r="H31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<sst xmlns="http://schemas.openxmlformats.org/spreadsheetml/2006/main" count="60" uniqueCount="34">
  <si>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</si>
  <si>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</si>
  <si>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</si>
  <si>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</si>
  <si>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</si>
  <si>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</si>
  <si>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</si>
  <si>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</si>
  <si>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</si>
  <si>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</si>
  <si>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</si>
  <si>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</si>
  <si>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</si>
  <si>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</si>
  <si>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</si>
  <si>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</si>
  <si>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</si>
  <si>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</si>
  <si>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</si>
  <si>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</si>
  <si>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</si>
  <si>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</si>
  <si>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</si>
  <si>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</si>
  <si>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</si>
  <si>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</si>
  <si>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</si>
  <si>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</si>
  <si>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</si>
  <si>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</si>
  <si>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</si>
  <si>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 15.01.2025.godine Dom zdravlja Požarevac nije izvršio plaćanje prema dobavljačima:</t>
  </si>
  <si>
    <t>Dana: 15.01.2025</t>
  </si>
  <si>
    <t>Primljena i neutrošena participacija od 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</si>
</sst>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25" zoomScaleNormal="100" workbookViewId="0">
      <selection activeCell="F75" sqref="F75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32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45672</v>
      </c>
      <c r="H12" s="12">
        <v>3227881.8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45672</v>
      </c>
      <c r="H13" s="1">
        <f>H14+H30-H38-H52</f>
        <v>3045423.0699999994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45672</v>
      </c>
      <c r="H14" s="2">
        <f>SUM(H15:H29)</f>
        <v>3051320.51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1776484.14-1757783.54</f>
        <v>18700.59999999986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</f>
        <v>2935619.91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33</v>
      </c>
      <c r="C29" s="30"/>
      <c r="D29" s="30"/>
      <c r="E29" s="30"/>
      <c r="F29" s="31"/>
      <c r="G29" s="18"/>
      <c r="H29" s="8">
        <f>1050+5200+3550+2050+12550+7600+6950+3700+800+8550+3000+5050+8900+3500+800+5550+5000+1550+8150+3500</f>
        <v>97000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45672</v>
      </c>
      <c r="H30" s="2">
        <f>H31+H32+H33+H34+H36+H37+H35</f>
        <v>9.9999999947613105E-3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f>4165039.28-4165039.28</f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43022.67-43022.66</f>
        <v>9.9999999947613105E-3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33</v>
      </c>
      <c r="C37" s="30"/>
      <c r="D37" s="30"/>
      <c r="E37" s="30"/>
      <c r="F37" s="31"/>
      <c r="G37" s="19"/>
      <c r="H37" s="8">
        <v>0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45672</v>
      </c>
      <c r="H38" s="3">
        <f>SUM(H39:H51)</f>
        <v>5897.45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5745.79+145.66+6</f>
        <v>5897.45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45672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45672</v>
      </c>
      <c r="H59" s="4">
        <f>609640.2+1897174.61-1897174.61-41352.97+18700.6-18700.6-385828.5</f>
        <v>182458.72999999998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3227881.7999999993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31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2025-01-16T06:45:10Z</dcterms:modified>
  <cp:category/>
  <cp:contentStatus/>
</cp:coreProperties>
</file>